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sc D\Леся\Сесії ОТГ\сесія 22-22 VIII\"/>
    </mc:Choice>
  </mc:AlternateContent>
  <xr:revisionPtr revIDLastSave="0" documentId="13_ncr:1_{6A81BF8A-CB62-4059-A39E-3FD92DF5F1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Sheet1!$C$1:$R$44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Q34" i="1"/>
  <c r="Q36" i="1"/>
  <c r="Q37" i="1"/>
  <c r="Q35" i="1"/>
  <c r="L38" i="1" l="1"/>
  <c r="L13" i="1"/>
  <c r="Q33" i="1"/>
  <c r="Q25" i="1" l="1"/>
  <c r="Q30" i="1"/>
  <c r="Q24" i="1"/>
  <c r="Q28" i="1"/>
  <c r="Q26" i="1"/>
  <c r="Q31" i="1" l="1"/>
  <c r="Q32" i="1"/>
  <c r="Q29" i="1"/>
  <c r="Q23" i="1"/>
  <c r="Q22" i="1"/>
  <c r="Q27" i="1"/>
  <c r="Q20" i="1" l="1"/>
  <c r="Q21" i="1"/>
  <c r="Q19" i="1"/>
  <c r="Q18" i="1"/>
  <c r="Q17" i="1"/>
  <c r="Q38" i="1" s="1"/>
</calcChain>
</file>

<file path=xl/sharedStrings.xml><?xml version="1.0" encoding="utf-8"?>
<sst xmlns="http://schemas.openxmlformats.org/spreadsheetml/2006/main" count="86" uniqueCount="64">
  <si>
    <t>Додаток</t>
  </si>
  <si>
    <t xml:space="preserve">до рішення сесії Калинівської селищної ради від     </t>
  </si>
  <si>
    <t>" Про затвердження звіту про використання коштів резервного фонду"</t>
  </si>
  <si>
    <t xml:space="preserve">Резервний фонд </t>
  </si>
  <si>
    <t>Нормативний документ</t>
  </si>
  <si>
    <t>Сума, грн</t>
  </si>
  <si>
    <t>1. Передбачено в бюджеті</t>
  </si>
  <si>
    <t>2. Спрямування коштів</t>
  </si>
  <si>
    <t>Розпорядник коштів</t>
  </si>
  <si>
    <t>Цілове призначення</t>
  </si>
  <si>
    <t>Виділено коштів, грн</t>
  </si>
  <si>
    <t>Касові видатки, грн</t>
  </si>
  <si>
    <t>Залишок невикористаних коштів, грн</t>
  </si>
  <si>
    <t>Калинівська селищна рада</t>
  </si>
  <si>
    <t>Рішення виконавчого комітету Калинівської селищної ради від 22.02.2022 № 31-02 "Про виділення коштів з резервного фонду бюджету Калинівської селищної територіальної громади"</t>
  </si>
  <si>
    <t>придбання генераторів</t>
  </si>
  <si>
    <t>Звіт про використання коштів резервного фонду бюджету Калинівської селищної територіальної громади за січень - квітень 2022 року</t>
  </si>
  <si>
    <t>Комунальне некомерційне підприємство "Центр первинної медико-санітарної допомоги Калинівської селищної ради"</t>
  </si>
  <si>
    <t>Всього:</t>
  </si>
  <si>
    <t>Рішення Калинівської селищної ради від 24.12.2021 р № 261-12-VIII "Про бюджет Калинівської селищної територіальної громади на 2022 рік"</t>
  </si>
  <si>
    <t>Рішення Калинівської селищної ради від 01.04.2022 р № 290-15-VIII "Про внесення змін до рішення Калинівскої селищної ради від 24.12.2021 р № 261-12-VIII "Про бюджет Калинівської селищної територіальної громади на 2022 рік"</t>
  </si>
  <si>
    <t>Управління соціального захисту населення Калинівської селищної ради</t>
  </si>
  <si>
    <t>Рішення виконавчого комітету Калинівської селищної ради від 26.05.2022 № 90-09 "Про виділення коштів з резервного фонду бюджету Калинівської селищної територіальної громади"</t>
  </si>
  <si>
    <t>компенсація витрат за тимчасове розміщення внутрішньо переміщених осіб, які перемістилися у період воєнного стану</t>
  </si>
  <si>
    <t>Рішення виконавчого комітету Калинівської селищної ради від 29.06.2022 № 116-10 "Про виділення коштів з резервного фонду бюджету Калинівської селищної територіальної громади для виплати особам, що розмістили внутрішньо переміщених осіб"</t>
  </si>
  <si>
    <t>Комунальне підприємство Калинівської селищної ради "Благоустрій"</t>
  </si>
  <si>
    <t>Рішення виконавчого комітету Калинівської селищної ради від 29.06.2022 № 117-10 "Про виділення коштів з резервного фонду бюджету Калинівської селищної територіальної громади для ліквідації наслідків бойових дій"</t>
  </si>
  <si>
    <t>виконання робіт по демонтажу об'єктів, зруйнованих або пошкоджених внаслідок воєнних дій</t>
  </si>
  <si>
    <t>Управління економічного розвитку, житлово-комунального  господарства, капітального будівництва та інфраструктури Калинівської селищної ради</t>
  </si>
  <si>
    <t>Рішення виконавчого комітету Калинівської селищної ради від 25.08.2022 № 153-13 "Про виділення коштів з резервного фонду бюджету Калинівської селищної територіальної громади для ліквідації наслідків бойових дій"</t>
  </si>
  <si>
    <t>Рішення виконавчого комітету Калинівської селищної ради від 15.09.2022 № 165-14 "Про виділення коштів з резервного фонду бюджету Калинівської селищної територіальної громади для ліквідації наслідків бойових дій"</t>
  </si>
  <si>
    <t>на проведення аварійно-ремонтних робіт (заміна віконних/балконних блоків та інші роботи, в житлових будинках які пошкоджені внаслідок воєнних дій</t>
  </si>
  <si>
    <t>на встановлення вікон у житловому будинку, який пошкоджений внаслідок воєнних дій (аварійно-ремонтні роботи (замінна віконних/балконних блоків), за адресою: військове містечко 21,  буд.10  с. Данилівка</t>
  </si>
  <si>
    <t>Рішення виконавчого комітету Калинівської селищної ради від 03.11.2022 р № 227-19 "Про внесення змін до рішення Калинівскої селищної ради від 24.12.2021 р № 261-12-VIII "Про бюджет Калинівської селищної територіальної громади на 2022 рік"</t>
  </si>
  <si>
    <t>Комунальне некомерційне підприємство "Центр первинної медико-санітарної допомоги Калинівської селищної ради "</t>
  </si>
  <si>
    <t>Рішення виконавчого комітету Калинівської селищної ради від 12.10.2022 № 194-16 "Про виділення коштів з резервного фонду бюджету Калинівської селищної територіальної громади для роботи в умовах надзвичайної ситуації Комунального некомерційного підприємства "Центр первинної медико-санітарної допомоги Калинівської селищної ради "</t>
  </si>
  <si>
    <t>Рішення виконавчого комітету Калинівської селищної ради від 12.10.2022 № 192-16 "Про виділення коштів з резервного фонду бюджету Калинівської селищної територіальної громади для ліквідації наслідків надзвичайної ситуації"</t>
  </si>
  <si>
    <t>для придбання пневмокаркасного модулю в комплекті та додаткового обладнання для намету</t>
  </si>
  <si>
    <t>для проведення робіт з очищення прилеглої території та води ставу Різниця, зняття поверхні землі на глибину до забруднення та подальшого переміщення знятого грунту на місце тимчасового зберігання для подальшого видалення забруднення  та/або його утилізації</t>
  </si>
  <si>
    <t>Рішення виконавчого комітету Калинівської селищної ради від 27.10.2022 № 211-18 "Про виділення коштів з резервного фонду бюджету Калинівської селищної територіальної громади для ліквідації наслідків надзвичайної ситуації"</t>
  </si>
  <si>
    <t>для проведення  ремонтних робіт з усунення аварій в закладах освіти  Калинівської селищної ради (в ОЗО "Академічий ліцей - освітній центр" та Плесецькій гімназії)</t>
  </si>
  <si>
    <t>на придбання генераторів</t>
  </si>
  <si>
    <t>Рішення виконавчого комітету Калинівської селищної ради від 27.10.2022 № 213-18 "Про виділення коштів з резервного фонду бюджету Калинівської селищної територіальної громади на придбання генераторів"</t>
  </si>
  <si>
    <t>на придбання  генераторів,  палива для генераторів та бутильованої питної води тривалого зберігання</t>
  </si>
  <si>
    <t>на надагння одноразової матеріальної  допомоги жителям Калинівської селищної територіальної громади приватні будинки яких постраждали від збройної агресії російської федерації проти України</t>
  </si>
  <si>
    <t>Відділ освіти Калинівської селищної ради</t>
  </si>
  <si>
    <t>Рішення виконавчого комітету Калинівської селищної ради від 24.11.2022 № 238-20 "Про перерозподіл коштів з резервного фонду бюджету Калинівської селищної територіальної громади"</t>
  </si>
  <si>
    <t>зменшити видатки на проведення робіт з очищення прилеглої території та води ставу Різниця, зняття поверхні землі на глибину до забруднення та подальшого переміщення знятого грунту на місце тимчасового зберігання для подальшого видалення забруднення  та/або його утилізації</t>
  </si>
  <si>
    <t>Рішення виконавчого комітету Калинівської селищної ради від 12.10.2022 № 191-16 "Про виділення коштів з резервного фонду бюджету Калинівської селищної територіальної громади для придбання пневмокаркасного модулю в комплекті та додаткового обладнання для намету"</t>
  </si>
  <si>
    <t>Рішення виконавчого комітету Калинівської селищної ради від 12.10.2022 № 193-16 "Про виділення коштів з резервного фонду бюджету Калинівської селищної територіальної громади для надання матеріальної допомоги жителям Калинівської селищної територіальної громади приватні житлові  будинки яких пошкоджено від збройної агресії російської федерації проти України"</t>
  </si>
  <si>
    <t>№ п/п</t>
  </si>
  <si>
    <t>х</t>
  </si>
  <si>
    <t>Начвльник управління фінансів Калинівської селищної ради                                                          Оксана СОЛОДЕНКО</t>
  </si>
  <si>
    <t>Рішення Калинівської селищної ради від 08.12.2022 р № 337-20-VIII "Про внесення змін до рішення Калинівскої селищної ради від 24.12.2021 р № 261-12-VIII "Про бюджет Калинівської селищної територіальної громади на 2022 рік"</t>
  </si>
  <si>
    <t>Рішення виконавчого комітету Калинівської селищної ради від 01.12.2022 № 243-21 "Про виділення коштів з резервного фонду бюджету Калинівської селищної територіальної громади для комунального підприємства Калинівської селищної ради "Благоустрій"</t>
  </si>
  <si>
    <t>на придбання генераторів, їх монтаж, підключення та придбання паливно-мастильних матеріалів для роботи генераторів</t>
  </si>
  <si>
    <t>зменшити видатки на проведення ремонтних робіт з усунення аварій в закладах освіти Калинівської селищної ради (в ОЗО "Академічний ліцей-освітній цекнтр" та Плесецькій гімназії)</t>
  </si>
  <si>
    <t>Рішення виконавчого комітету Калинівської селищної ради від 12.12.2022 № 248-22 "Про виділення коштів з резервного фонду бюджету Калинівської селищної територіальної громади для комунального підприємства Калинівської селищної ради "Благоустрій"</t>
  </si>
  <si>
    <t>зменшити видатки на придбання генераторів</t>
  </si>
  <si>
    <t>Рішення виконавчого комітету Калинівської селищної ради від 12.12.2022 № 247-22 "Про виділення коштів з резервного фонду бюджету Калинівської селищної територіальної громади для надання матеріальної допомоги жителям Калинівської селищної територіальної громади"</t>
  </si>
  <si>
    <t>для надання одноразової матеріальної допомоги жителям Калинівської селищної територіальної громади приватні будинки яких постраждали від збройної агресії російської федерації проти України</t>
  </si>
  <si>
    <t>3. Залишок нерозподілених бюджетних призначень, станом на 01.01.2023 - 15 638,94 грн.</t>
  </si>
  <si>
    <t>Звіт про використання коштів резервного фонду бюджету Калинівської селищної територіальної громади за 12 місяців 2022 року</t>
  </si>
  <si>
    <t>збільшити видатки на проведення робіт з очищення прилеглої території та води ставу Різниця, зняття поверхні землі на глибину до забруднення та подальшого переміщення знятого грунту на місце тимчасового зберігання для подальшого видалення забруднення  та/або його утилізації та на придбання сортуючих бонів для збору нафтопродуктів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</si>
</sst>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Z47"/>
  <sheetViews>
    <sheetView tabSelected="1" view="pageBreakPreview" topLeftCell="C34" zoomScaleNormal="100" zoomScaleSheetLayoutView="100" workbookViewId="0">
      <selection activeCell="Q36" sqref="Q36"/>
    </sheetView>
  </sheetViews>
  <sheetFormatPr defaultRowHeight="14.4" x14ac:dyDescent="0.3"/>
  <cols>
    <col min="1" max="3" width="9.109375"/>
    <col min="6" max="6" width="3.33203125" customWidth="1"/>
    <col min="12" max="12" width="16.33203125" customWidth="1"/>
    <col min="16" max="16" width="20.6640625" customWidth="1"/>
    <col min="17" max="17" width="13.88671875" customWidth="1"/>
  </cols>
  <sheetData>
    <row r="2" spans="3:26" ht="15.6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1" t="s">
        <v>0</v>
      </c>
      <c r="P2" s="32"/>
      <c r="Q2" s="32"/>
      <c r="R2" s="32"/>
      <c r="S2" s="32"/>
      <c r="T2" s="9"/>
      <c r="U2" s="9"/>
      <c r="V2" s="9"/>
      <c r="W2" s="2"/>
      <c r="X2" s="2"/>
      <c r="Y2" s="2"/>
      <c r="Z2" s="2"/>
    </row>
    <row r="3" spans="3:26" ht="22.2" customHeight="1" x14ac:dyDescent="0.3">
      <c r="D3" s="2"/>
      <c r="E3" s="2"/>
      <c r="F3" s="2"/>
      <c r="G3" s="2"/>
      <c r="H3" s="2"/>
      <c r="I3" s="2"/>
      <c r="J3" s="2"/>
      <c r="K3" s="2"/>
      <c r="L3" s="2"/>
      <c r="M3" s="31" t="s">
        <v>1</v>
      </c>
      <c r="N3" s="32"/>
      <c r="O3" s="32"/>
      <c r="P3" s="32"/>
      <c r="Q3" s="32"/>
      <c r="R3" s="32"/>
      <c r="S3" s="32"/>
      <c r="T3" s="32"/>
      <c r="U3" s="1"/>
      <c r="V3" s="1"/>
      <c r="W3" s="1"/>
      <c r="X3" s="1"/>
      <c r="Y3" s="2"/>
      <c r="Z3" s="2"/>
    </row>
    <row r="4" spans="3:26" ht="32.4" customHeight="1" x14ac:dyDescent="0.3">
      <c r="D4" s="2"/>
      <c r="E4" s="2"/>
      <c r="F4" s="2"/>
      <c r="G4" s="2"/>
      <c r="H4" s="2"/>
      <c r="I4" s="2"/>
      <c r="J4" s="2"/>
      <c r="K4" s="2"/>
      <c r="L4" s="2"/>
      <c r="M4" s="31" t="s">
        <v>2</v>
      </c>
      <c r="N4" s="32"/>
      <c r="O4" s="32"/>
      <c r="P4" s="32"/>
      <c r="Q4" s="32"/>
      <c r="R4" s="32"/>
      <c r="S4" s="32"/>
      <c r="T4" s="32"/>
      <c r="U4" s="32"/>
      <c r="V4" s="1"/>
      <c r="W4" s="1"/>
      <c r="X4" s="1"/>
      <c r="Y4" s="2"/>
      <c r="Z4" s="2"/>
    </row>
    <row r="5" spans="3:26" ht="15.6" x14ac:dyDescent="0.3">
      <c r="D5" s="33" t="s">
        <v>62</v>
      </c>
      <c r="E5" s="34"/>
      <c r="F5" s="34"/>
      <c r="G5" s="34"/>
      <c r="H5" s="34"/>
      <c r="I5" s="34"/>
      <c r="J5" s="34"/>
      <c r="K5" s="34"/>
      <c r="L5" s="3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3:26" ht="33.6" customHeight="1" x14ac:dyDescent="0.3">
      <c r="D6" s="34" t="s">
        <v>16</v>
      </c>
      <c r="E6" s="34"/>
      <c r="F6" s="34"/>
      <c r="G6" s="34"/>
      <c r="H6" s="34"/>
      <c r="I6" s="34"/>
      <c r="J6" s="34"/>
      <c r="K6" s="34"/>
      <c r="L6" s="3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3:26" ht="26.4" customHeight="1" x14ac:dyDescent="0.3">
      <c r="D7" s="2"/>
      <c r="E7" s="43" t="s">
        <v>6</v>
      </c>
      <c r="F7" s="44"/>
      <c r="G7" s="44"/>
      <c r="H7" s="44"/>
      <c r="I7" s="44"/>
      <c r="J7" s="44"/>
      <c r="K7" s="4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3:26" ht="47.4" customHeight="1" x14ac:dyDescent="0.3">
      <c r="D8" s="51" t="s">
        <v>3</v>
      </c>
      <c r="E8" s="52"/>
      <c r="F8" s="53"/>
      <c r="G8" s="20" t="s">
        <v>4</v>
      </c>
      <c r="H8" s="21"/>
      <c r="I8" s="21"/>
      <c r="J8" s="21"/>
      <c r="K8" s="21"/>
      <c r="L8" s="4" t="s">
        <v>5</v>
      </c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63.6" customHeight="1" x14ac:dyDescent="0.3">
      <c r="D9" s="54"/>
      <c r="E9" s="35"/>
      <c r="F9" s="55"/>
      <c r="G9" s="20" t="s">
        <v>19</v>
      </c>
      <c r="H9" s="21"/>
      <c r="I9" s="21"/>
      <c r="J9" s="21"/>
      <c r="K9" s="21"/>
      <c r="L9" s="12">
        <v>2000000</v>
      </c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</row>
    <row r="10" spans="3:26" ht="98.4" customHeight="1" x14ac:dyDescent="0.3">
      <c r="D10" s="54"/>
      <c r="E10" s="35"/>
      <c r="F10" s="55"/>
      <c r="G10" s="20" t="s">
        <v>20</v>
      </c>
      <c r="H10" s="21"/>
      <c r="I10" s="21"/>
      <c r="J10" s="21"/>
      <c r="K10" s="21"/>
      <c r="L10" s="12">
        <v>11000000</v>
      </c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3:26" ht="124.5" customHeight="1" x14ac:dyDescent="0.3">
      <c r="D11" s="54"/>
      <c r="E11" s="35"/>
      <c r="F11" s="55"/>
      <c r="G11" s="20" t="s">
        <v>33</v>
      </c>
      <c r="H11" s="21"/>
      <c r="I11" s="21"/>
      <c r="J11" s="21"/>
      <c r="K11" s="21"/>
      <c r="L11" s="12">
        <v>1000000</v>
      </c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3:26" ht="124.5" customHeight="1" x14ac:dyDescent="0.3">
      <c r="D12" s="56"/>
      <c r="E12" s="57"/>
      <c r="F12" s="58"/>
      <c r="G12" s="20" t="s">
        <v>53</v>
      </c>
      <c r="H12" s="21"/>
      <c r="I12" s="21"/>
      <c r="J12" s="21"/>
      <c r="K12" s="21"/>
      <c r="L12" s="12">
        <v>5000000</v>
      </c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3:26" s="6" customFormat="1" ht="30.6" customHeight="1" x14ac:dyDescent="0.3">
      <c r="D13" s="46" t="s">
        <v>18</v>
      </c>
      <c r="E13" s="47"/>
      <c r="F13" s="48"/>
      <c r="G13" s="36"/>
      <c r="H13" s="50"/>
      <c r="I13" s="50"/>
      <c r="J13" s="50"/>
      <c r="K13" s="50"/>
      <c r="L13" s="15">
        <f>L9+L10+L11+L12</f>
        <v>19000000</v>
      </c>
      <c r="M13" s="3"/>
      <c r="N13" s="3"/>
      <c r="O13" s="3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3:26" ht="15.6" x14ac:dyDescent="0.3">
      <c r="D14" s="49"/>
      <c r="E14" s="49"/>
      <c r="F14" s="49"/>
      <c r="G14" s="35"/>
      <c r="H14" s="45"/>
      <c r="I14" s="45"/>
      <c r="J14" s="45"/>
      <c r="K14" s="45"/>
      <c r="L14" s="35"/>
      <c r="M14" s="45"/>
      <c r="N14" s="45"/>
      <c r="O14" s="45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3:26" ht="26.4" customHeight="1" x14ac:dyDescent="0.3">
      <c r="D15" s="37" t="s">
        <v>7</v>
      </c>
      <c r="E15" s="38"/>
      <c r="F15" s="38"/>
      <c r="G15" s="38"/>
      <c r="H15" s="38"/>
      <c r="I15" s="38"/>
      <c r="J15" s="38"/>
      <c r="K15" s="38"/>
      <c r="L15" s="38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6" ht="61.2" customHeight="1" x14ac:dyDescent="0.3">
      <c r="C16" s="16" t="s">
        <v>50</v>
      </c>
      <c r="D16" s="30" t="s">
        <v>8</v>
      </c>
      <c r="E16" s="30"/>
      <c r="F16" s="30"/>
      <c r="G16" s="20" t="s">
        <v>4</v>
      </c>
      <c r="H16" s="23"/>
      <c r="I16" s="23"/>
      <c r="J16" s="23"/>
      <c r="K16" s="24"/>
      <c r="L16" s="4" t="s">
        <v>10</v>
      </c>
      <c r="M16" s="20" t="s">
        <v>9</v>
      </c>
      <c r="N16" s="23"/>
      <c r="O16" s="24"/>
      <c r="P16" s="4" t="s">
        <v>11</v>
      </c>
      <c r="Q16" s="4" t="s">
        <v>12</v>
      </c>
      <c r="R16" s="2"/>
      <c r="S16" s="2"/>
      <c r="T16" s="2"/>
      <c r="U16" s="2"/>
      <c r="V16" s="2"/>
      <c r="W16" s="2"/>
      <c r="X16" s="2"/>
      <c r="Y16" s="2"/>
      <c r="Z16" s="2"/>
    </row>
    <row r="17" spans="3:26" ht="96.75" customHeight="1" x14ac:dyDescent="0.3">
      <c r="C17" s="17">
        <v>1</v>
      </c>
      <c r="D17" s="30" t="s">
        <v>13</v>
      </c>
      <c r="E17" s="30"/>
      <c r="F17" s="30"/>
      <c r="G17" s="20" t="s">
        <v>14</v>
      </c>
      <c r="H17" s="23"/>
      <c r="I17" s="23"/>
      <c r="J17" s="23"/>
      <c r="K17" s="24"/>
      <c r="L17" s="12">
        <v>132000</v>
      </c>
      <c r="M17" s="20" t="s">
        <v>15</v>
      </c>
      <c r="N17" s="23"/>
      <c r="O17" s="24"/>
      <c r="P17" s="12">
        <v>119730</v>
      </c>
      <c r="Q17" s="12">
        <f>L17-P17</f>
        <v>12270</v>
      </c>
      <c r="R17" s="2"/>
      <c r="S17" s="2"/>
      <c r="T17" s="2"/>
      <c r="U17" s="2"/>
      <c r="V17" s="2"/>
      <c r="W17" s="2"/>
      <c r="X17" s="2"/>
      <c r="Y17" s="2"/>
      <c r="Z17" s="2"/>
    </row>
    <row r="18" spans="3:26" ht="134.25" customHeight="1" x14ac:dyDescent="0.3">
      <c r="C18" s="17">
        <v>2</v>
      </c>
      <c r="D18" s="30" t="s">
        <v>17</v>
      </c>
      <c r="E18" s="30"/>
      <c r="F18" s="30"/>
      <c r="G18" s="20" t="s">
        <v>14</v>
      </c>
      <c r="H18" s="23"/>
      <c r="I18" s="23"/>
      <c r="J18" s="23"/>
      <c r="K18" s="24"/>
      <c r="L18" s="12">
        <v>9000</v>
      </c>
      <c r="M18" s="20" t="s">
        <v>15</v>
      </c>
      <c r="N18" s="23"/>
      <c r="O18" s="24"/>
      <c r="P18" s="12">
        <v>8799</v>
      </c>
      <c r="Q18" s="12">
        <f>L18-P18</f>
        <v>201</v>
      </c>
      <c r="R18" s="2"/>
      <c r="S18" s="2"/>
      <c r="T18" s="2"/>
      <c r="U18" s="2"/>
      <c r="V18" s="2"/>
      <c r="W18" s="2"/>
      <c r="X18" s="2"/>
      <c r="Y18" s="2"/>
      <c r="Z18" s="2"/>
    </row>
    <row r="19" spans="3:26" ht="102" customHeight="1" x14ac:dyDescent="0.3">
      <c r="C19" s="17">
        <v>3</v>
      </c>
      <c r="D19" s="20" t="s">
        <v>21</v>
      </c>
      <c r="E19" s="21"/>
      <c r="F19" s="22"/>
      <c r="G19" s="20" t="s">
        <v>22</v>
      </c>
      <c r="H19" s="23"/>
      <c r="I19" s="23"/>
      <c r="J19" s="23"/>
      <c r="K19" s="24"/>
      <c r="L19" s="12">
        <v>44.31</v>
      </c>
      <c r="M19" s="20" t="s">
        <v>23</v>
      </c>
      <c r="N19" s="21"/>
      <c r="O19" s="22"/>
      <c r="P19" s="12">
        <v>44.31</v>
      </c>
      <c r="Q19" s="12">
        <f t="shared" ref="Q19:Q24" si="0">L19-P19</f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spans="3:26" ht="111" customHeight="1" x14ac:dyDescent="0.3">
      <c r="C20" s="17">
        <v>4</v>
      </c>
      <c r="D20" s="20" t="s">
        <v>21</v>
      </c>
      <c r="E20" s="21"/>
      <c r="F20" s="22"/>
      <c r="G20" s="20" t="s">
        <v>24</v>
      </c>
      <c r="H20" s="23"/>
      <c r="I20" s="23"/>
      <c r="J20" s="23"/>
      <c r="K20" s="24"/>
      <c r="L20" s="12">
        <v>1107.75</v>
      </c>
      <c r="M20" s="20" t="s">
        <v>23</v>
      </c>
      <c r="N20" s="21"/>
      <c r="O20" s="22"/>
      <c r="P20" s="12">
        <v>1107.75</v>
      </c>
      <c r="Q20" s="12">
        <f t="shared" si="0"/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3:26" ht="103.5" customHeight="1" x14ac:dyDescent="0.3">
      <c r="C21" s="17">
        <v>5</v>
      </c>
      <c r="D21" s="20" t="s">
        <v>25</v>
      </c>
      <c r="E21" s="21"/>
      <c r="F21" s="22"/>
      <c r="G21" s="20" t="s">
        <v>26</v>
      </c>
      <c r="H21" s="23"/>
      <c r="I21" s="23"/>
      <c r="J21" s="23"/>
      <c r="K21" s="24"/>
      <c r="L21" s="12">
        <v>730000</v>
      </c>
      <c r="M21" s="20" t="s">
        <v>27</v>
      </c>
      <c r="N21" s="21"/>
      <c r="O21" s="22"/>
      <c r="P21" s="12">
        <v>730000</v>
      </c>
      <c r="Q21" s="12">
        <f t="shared" si="0"/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3:26" s="11" customFormat="1" ht="174.6" customHeight="1" x14ac:dyDescent="0.3">
      <c r="C22" s="18">
        <v>6</v>
      </c>
      <c r="D22" s="25" t="s">
        <v>28</v>
      </c>
      <c r="E22" s="28"/>
      <c r="F22" s="29"/>
      <c r="G22" s="25" t="s">
        <v>29</v>
      </c>
      <c r="H22" s="26"/>
      <c r="I22" s="26"/>
      <c r="J22" s="26"/>
      <c r="K22" s="27"/>
      <c r="L22" s="13">
        <v>200000</v>
      </c>
      <c r="M22" s="25" t="s">
        <v>32</v>
      </c>
      <c r="N22" s="28"/>
      <c r="O22" s="29"/>
      <c r="P22" s="13">
        <v>200000</v>
      </c>
      <c r="Q22" s="13">
        <f t="shared" si="0"/>
        <v>0</v>
      </c>
      <c r="R22" s="10"/>
      <c r="S22" s="10"/>
      <c r="T22" s="10"/>
      <c r="U22" s="10"/>
      <c r="V22" s="10"/>
      <c r="W22" s="10"/>
      <c r="X22" s="10"/>
      <c r="Y22" s="10"/>
      <c r="Z22" s="10"/>
    </row>
    <row r="23" spans="3:26" ht="169.5" customHeight="1" x14ac:dyDescent="0.3">
      <c r="C23" s="17">
        <v>7</v>
      </c>
      <c r="D23" s="20" t="s">
        <v>28</v>
      </c>
      <c r="E23" s="21"/>
      <c r="F23" s="22"/>
      <c r="G23" s="25" t="s">
        <v>30</v>
      </c>
      <c r="H23" s="26"/>
      <c r="I23" s="26"/>
      <c r="J23" s="26"/>
      <c r="K23" s="27"/>
      <c r="L23" s="12">
        <v>991000</v>
      </c>
      <c r="M23" s="20" t="s">
        <v>31</v>
      </c>
      <c r="N23" s="21"/>
      <c r="O23" s="22"/>
      <c r="P23" s="12">
        <v>717183.02</v>
      </c>
      <c r="Q23" s="12">
        <f t="shared" si="0"/>
        <v>273816.98</v>
      </c>
      <c r="R23" s="2"/>
      <c r="S23" s="2"/>
      <c r="T23" s="2"/>
      <c r="U23" s="2"/>
      <c r="V23" s="2"/>
      <c r="W23" s="2"/>
      <c r="X23" s="2"/>
      <c r="Y23" s="2"/>
      <c r="Z23" s="2"/>
    </row>
    <row r="24" spans="3:26" ht="141.75" customHeight="1" x14ac:dyDescent="0.3">
      <c r="C24" s="17">
        <v>8</v>
      </c>
      <c r="D24" s="30" t="s">
        <v>13</v>
      </c>
      <c r="E24" s="30"/>
      <c r="F24" s="30"/>
      <c r="G24" s="25" t="s">
        <v>48</v>
      </c>
      <c r="H24" s="26"/>
      <c r="I24" s="26"/>
      <c r="J24" s="26"/>
      <c r="K24" s="27"/>
      <c r="L24" s="12">
        <v>499000</v>
      </c>
      <c r="M24" s="20" t="s">
        <v>37</v>
      </c>
      <c r="N24" s="23"/>
      <c r="O24" s="24"/>
      <c r="P24" s="12">
        <v>497152</v>
      </c>
      <c r="Q24" s="12">
        <f t="shared" si="0"/>
        <v>1848</v>
      </c>
      <c r="R24" s="2"/>
      <c r="S24" s="2"/>
      <c r="T24" s="2"/>
      <c r="U24" s="2"/>
      <c r="V24" s="2"/>
      <c r="W24" s="2"/>
      <c r="X24" s="2"/>
      <c r="Y24" s="2"/>
      <c r="Z24" s="2"/>
    </row>
    <row r="25" spans="3:26" ht="209.25" customHeight="1" x14ac:dyDescent="0.3">
      <c r="C25" s="17">
        <v>9</v>
      </c>
      <c r="D25" s="25" t="s">
        <v>28</v>
      </c>
      <c r="E25" s="28"/>
      <c r="F25" s="29"/>
      <c r="G25" s="59" t="s">
        <v>36</v>
      </c>
      <c r="H25" s="60"/>
      <c r="I25" s="60"/>
      <c r="J25" s="60"/>
      <c r="K25" s="61"/>
      <c r="L25" s="12">
        <v>550000</v>
      </c>
      <c r="M25" s="20" t="s">
        <v>38</v>
      </c>
      <c r="N25" s="23"/>
      <c r="O25" s="24"/>
      <c r="P25" s="12">
        <v>0</v>
      </c>
      <c r="Q25" s="12">
        <f t="shared" ref="Q25:Q34" si="1">L25-P25</f>
        <v>550000</v>
      </c>
      <c r="R25" s="2"/>
      <c r="S25" s="2"/>
      <c r="T25" s="2"/>
      <c r="U25" s="2"/>
      <c r="V25" s="2"/>
      <c r="W25" s="2"/>
      <c r="X25" s="2"/>
      <c r="Y25" s="2"/>
      <c r="Z25" s="2"/>
    </row>
    <row r="26" spans="3:26" ht="209.25" customHeight="1" x14ac:dyDescent="0.3">
      <c r="C26" s="17">
        <v>10</v>
      </c>
      <c r="D26" s="20" t="s">
        <v>25</v>
      </c>
      <c r="E26" s="21"/>
      <c r="F26" s="22"/>
      <c r="G26" s="62"/>
      <c r="H26" s="63"/>
      <c r="I26" s="63"/>
      <c r="J26" s="63"/>
      <c r="K26" s="64"/>
      <c r="L26" s="12">
        <v>500000</v>
      </c>
      <c r="M26" s="20" t="s">
        <v>38</v>
      </c>
      <c r="N26" s="23"/>
      <c r="O26" s="24"/>
      <c r="P26" s="12">
        <v>500000</v>
      </c>
      <c r="Q26" s="12">
        <f t="shared" si="1"/>
        <v>0</v>
      </c>
      <c r="R26" s="2"/>
      <c r="S26" s="2"/>
      <c r="T26" s="2"/>
      <c r="U26" s="2"/>
      <c r="V26" s="2"/>
      <c r="W26" s="2"/>
      <c r="X26" s="2"/>
      <c r="Y26" s="2"/>
      <c r="Z26" s="2"/>
    </row>
    <row r="27" spans="3:26" ht="179.4" customHeight="1" x14ac:dyDescent="0.3">
      <c r="C27" s="17">
        <v>11</v>
      </c>
      <c r="D27" s="25" t="s">
        <v>28</v>
      </c>
      <c r="E27" s="28"/>
      <c r="F27" s="29"/>
      <c r="G27" s="25" t="s">
        <v>49</v>
      </c>
      <c r="H27" s="26"/>
      <c r="I27" s="26"/>
      <c r="J27" s="26"/>
      <c r="K27" s="27"/>
      <c r="L27" s="12">
        <v>2000000</v>
      </c>
      <c r="M27" s="20" t="s">
        <v>44</v>
      </c>
      <c r="N27" s="23"/>
      <c r="O27" s="24"/>
      <c r="P27" s="12">
        <v>1995282</v>
      </c>
      <c r="Q27" s="12">
        <f t="shared" si="1"/>
        <v>4718</v>
      </c>
      <c r="R27" s="2"/>
      <c r="S27" s="2"/>
      <c r="T27" s="2"/>
      <c r="U27" s="2"/>
      <c r="V27" s="2"/>
      <c r="W27" s="2"/>
      <c r="X27" s="2"/>
      <c r="Y27" s="2"/>
      <c r="Z27" s="2"/>
    </row>
    <row r="28" spans="3:26" ht="164.25" customHeight="1" x14ac:dyDescent="0.3">
      <c r="C28" s="17">
        <v>12</v>
      </c>
      <c r="D28" s="30" t="s">
        <v>34</v>
      </c>
      <c r="E28" s="30"/>
      <c r="F28" s="30"/>
      <c r="G28" s="25" t="s">
        <v>35</v>
      </c>
      <c r="H28" s="26"/>
      <c r="I28" s="26"/>
      <c r="J28" s="26"/>
      <c r="K28" s="27"/>
      <c r="L28" s="12">
        <v>323340</v>
      </c>
      <c r="M28" s="20" t="s">
        <v>43</v>
      </c>
      <c r="N28" s="23"/>
      <c r="O28" s="24"/>
      <c r="P28" s="12">
        <v>319833.3</v>
      </c>
      <c r="Q28" s="12">
        <f t="shared" si="1"/>
        <v>3506.7000000000116</v>
      </c>
      <c r="R28" s="2"/>
      <c r="S28" s="2"/>
      <c r="T28" s="2"/>
      <c r="U28" s="2"/>
      <c r="V28" s="2"/>
      <c r="W28" s="2"/>
      <c r="X28" s="2"/>
      <c r="Y28" s="2"/>
      <c r="Z28" s="2"/>
    </row>
    <row r="29" spans="3:26" ht="153" customHeight="1" x14ac:dyDescent="0.3">
      <c r="C29" s="17">
        <v>13</v>
      </c>
      <c r="D29" s="25" t="s">
        <v>45</v>
      </c>
      <c r="E29" s="28"/>
      <c r="F29" s="29"/>
      <c r="G29" s="25" t="s">
        <v>39</v>
      </c>
      <c r="H29" s="26"/>
      <c r="I29" s="26"/>
      <c r="J29" s="26"/>
      <c r="K29" s="27"/>
      <c r="L29" s="12">
        <v>5192523</v>
      </c>
      <c r="M29" s="20" t="s">
        <v>40</v>
      </c>
      <c r="N29" s="23"/>
      <c r="O29" s="24"/>
      <c r="P29" s="12">
        <v>0</v>
      </c>
      <c r="Q29" s="12">
        <f t="shared" si="1"/>
        <v>5192523</v>
      </c>
      <c r="R29" s="2"/>
      <c r="S29" s="2"/>
      <c r="T29" s="2"/>
      <c r="U29" s="2"/>
      <c r="V29" s="2"/>
      <c r="W29" s="2"/>
      <c r="X29" s="2"/>
      <c r="Y29" s="2"/>
      <c r="Z29" s="2"/>
    </row>
    <row r="30" spans="3:26" ht="138" customHeight="1" x14ac:dyDescent="0.3">
      <c r="C30" s="17">
        <v>14</v>
      </c>
      <c r="D30" s="30" t="s">
        <v>13</v>
      </c>
      <c r="E30" s="30"/>
      <c r="F30" s="30"/>
      <c r="G30" s="25" t="s">
        <v>42</v>
      </c>
      <c r="H30" s="26"/>
      <c r="I30" s="26"/>
      <c r="J30" s="26"/>
      <c r="K30" s="27"/>
      <c r="L30" s="12">
        <v>1050000</v>
      </c>
      <c r="M30" s="20" t="s">
        <v>41</v>
      </c>
      <c r="N30" s="23"/>
      <c r="O30" s="24"/>
      <c r="P30" s="12">
        <v>156000</v>
      </c>
      <c r="Q30" s="12">
        <f t="shared" si="1"/>
        <v>894000</v>
      </c>
      <c r="R30" s="2"/>
      <c r="S30" s="2"/>
      <c r="T30" s="2"/>
      <c r="U30" s="2"/>
      <c r="V30" s="2"/>
      <c r="W30" s="2"/>
      <c r="X30" s="2"/>
      <c r="Y30" s="2"/>
      <c r="Z30" s="2"/>
    </row>
    <row r="31" spans="3:26" ht="216.75" customHeight="1" x14ac:dyDescent="0.3">
      <c r="C31" s="17">
        <v>15</v>
      </c>
      <c r="D31" s="25" t="s">
        <v>28</v>
      </c>
      <c r="E31" s="26"/>
      <c r="F31" s="27"/>
      <c r="G31" s="59" t="s">
        <v>46</v>
      </c>
      <c r="H31" s="60"/>
      <c r="I31" s="60"/>
      <c r="J31" s="60"/>
      <c r="K31" s="61"/>
      <c r="L31" s="12">
        <v>-550000</v>
      </c>
      <c r="M31" s="20" t="s">
        <v>47</v>
      </c>
      <c r="N31" s="23"/>
      <c r="O31" s="24"/>
      <c r="P31" s="12">
        <v>0</v>
      </c>
      <c r="Q31" s="12">
        <f t="shared" si="1"/>
        <v>-550000</v>
      </c>
      <c r="R31" s="2"/>
      <c r="S31" s="2"/>
      <c r="T31" s="2"/>
      <c r="U31" s="2"/>
      <c r="V31" s="2"/>
      <c r="W31" s="2"/>
      <c r="X31" s="2"/>
      <c r="Y31" s="2"/>
      <c r="Z31" s="2"/>
    </row>
    <row r="32" spans="3:26" ht="269.25" customHeight="1" x14ac:dyDescent="0.3">
      <c r="C32" s="17">
        <v>16</v>
      </c>
      <c r="D32" s="20" t="s">
        <v>25</v>
      </c>
      <c r="E32" s="21"/>
      <c r="F32" s="22"/>
      <c r="G32" s="62"/>
      <c r="H32" s="63"/>
      <c r="I32" s="63"/>
      <c r="J32" s="63"/>
      <c r="K32" s="64"/>
      <c r="L32" s="12">
        <v>550000</v>
      </c>
      <c r="M32" s="20" t="s">
        <v>63</v>
      </c>
      <c r="N32" s="23"/>
      <c r="O32" s="24"/>
      <c r="P32" s="12">
        <v>499140</v>
      </c>
      <c r="Q32" s="12">
        <f t="shared" si="1"/>
        <v>50860</v>
      </c>
      <c r="R32" s="2"/>
      <c r="S32" s="2"/>
      <c r="T32" s="2"/>
      <c r="U32" s="2"/>
      <c r="V32" s="2"/>
      <c r="W32" s="2"/>
      <c r="X32" s="2"/>
      <c r="Y32" s="2"/>
      <c r="Z32" s="2"/>
    </row>
    <row r="33" spans="3:26" ht="164.25" customHeight="1" x14ac:dyDescent="0.3">
      <c r="C33" s="17">
        <v>17</v>
      </c>
      <c r="D33" s="25" t="s">
        <v>45</v>
      </c>
      <c r="E33" s="28"/>
      <c r="F33" s="29"/>
      <c r="G33" s="59" t="s">
        <v>54</v>
      </c>
      <c r="H33" s="60"/>
      <c r="I33" s="60"/>
      <c r="J33" s="60"/>
      <c r="K33" s="61"/>
      <c r="L33" s="12">
        <v>-5000000</v>
      </c>
      <c r="M33" s="20" t="s">
        <v>56</v>
      </c>
      <c r="N33" s="23"/>
      <c r="O33" s="24"/>
      <c r="P33" s="12">
        <v>0</v>
      </c>
      <c r="Q33" s="12">
        <f t="shared" si="1"/>
        <v>-5000000</v>
      </c>
      <c r="R33" s="2"/>
      <c r="S33" s="2"/>
      <c r="T33" s="2"/>
      <c r="U33" s="2"/>
      <c r="V33" s="2"/>
      <c r="W33" s="2"/>
      <c r="X33" s="2"/>
      <c r="Y33" s="2"/>
      <c r="Z33" s="2"/>
    </row>
    <row r="34" spans="3:26" ht="114.75" customHeight="1" x14ac:dyDescent="0.3">
      <c r="C34" s="17">
        <v>18</v>
      </c>
      <c r="D34" s="20" t="s">
        <v>25</v>
      </c>
      <c r="E34" s="21"/>
      <c r="F34" s="22"/>
      <c r="G34" s="62"/>
      <c r="H34" s="63"/>
      <c r="I34" s="63"/>
      <c r="J34" s="63"/>
      <c r="K34" s="64"/>
      <c r="L34" s="12">
        <v>6800000</v>
      </c>
      <c r="M34" s="20" t="s">
        <v>55</v>
      </c>
      <c r="N34" s="23"/>
      <c r="O34" s="24"/>
      <c r="P34" s="12">
        <v>6800000</v>
      </c>
      <c r="Q34" s="12">
        <f t="shared" si="1"/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3:26" ht="162.75" customHeight="1" x14ac:dyDescent="0.3">
      <c r="C35" s="17">
        <v>19</v>
      </c>
      <c r="D35" s="25" t="s">
        <v>28</v>
      </c>
      <c r="E35" s="26"/>
      <c r="F35" s="27"/>
      <c r="G35" s="25" t="s">
        <v>59</v>
      </c>
      <c r="H35" s="26"/>
      <c r="I35" s="26"/>
      <c r="J35" s="26"/>
      <c r="K35" s="27"/>
      <c r="L35" s="12">
        <v>104157</v>
      </c>
      <c r="M35" s="20" t="s">
        <v>60</v>
      </c>
      <c r="N35" s="23"/>
      <c r="O35" s="24"/>
      <c r="P35" s="12">
        <v>0</v>
      </c>
      <c r="Q35" s="12">
        <f>L35-P35</f>
        <v>104157</v>
      </c>
      <c r="R35" s="2"/>
      <c r="S35" s="2"/>
      <c r="T35" s="2"/>
      <c r="U35" s="2"/>
      <c r="V35" s="2"/>
      <c r="W35" s="2"/>
      <c r="X35" s="2"/>
      <c r="Y35" s="2"/>
      <c r="Z35" s="2"/>
    </row>
    <row r="36" spans="3:26" ht="111.75" customHeight="1" x14ac:dyDescent="0.3">
      <c r="C36" s="17">
        <v>20</v>
      </c>
      <c r="D36" s="20" t="s">
        <v>25</v>
      </c>
      <c r="E36" s="21"/>
      <c r="F36" s="22"/>
      <c r="G36" s="59" t="s">
        <v>57</v>
      </c>
      <c r="H36" s="60"/>
      <c r="I36" s="60"/>
      <c r="J36" s="60"/>
      <c r="K36" s="61"/>
      <c r="L36" s="12">
        <v>5796189</v>
      </c>
      <c r="M36" s="20" t="s">
        <v>55</v>
      </c>
      <c r="N36" s="23"/>
      <c r="O36" s="24"/>
      <c r="P36" s="12">
        <v>5790192.4500000002</v>
      </c>
      <c r="Q36" s="12">
        <f>L36-P36</f>
        <v>5996.5499999998137</v>
      </c>
      <c r="R36" s="2"/>
      <c r="S36" s="2"/>
      <c r="T36" s="2"/>
      <c r="U36" s="2"/>
      <c r="V36" s="2"/>
      <c r="W36" s="2"/>
      <c r="X36" s="2"/>
      <c r="Y36" s="2"/>
      <c r="Z36" s="2"/>
    </row>
    <row r="37" spans="3:26" ht="45" customHeight="1" x14ac:dyDescent="0.3">
      <c r="C37" s="17">
        <v>21</v>
      </c>
      <c r="D37" s="30" t="s">
        <v>13</v>
      </c>
      <c r="E37" s="30"/>
      <c r="F37" s="30"/>
      <c r="G37" s="62"/>
      <c r="H37" s="63"/>
      <c r="I37" s="63"/>
      <c r="J37" s="63"/>
      <c r="K37" s="64"/>
      <c r="L37" s="12">
        <v>-894000</v>
      </c>
      <c r="M37" s="20" t="s">
        <v>58</v>
      </c>
      <c r="N37" s="23"/>
      <c r="O37" s="24"/>
      <c r="P37" s="12">
        <v>0</v>
      </c>
      <c r="Q37" s="12">
        <f>L37-P37</f>
        <v>-894000</v>
      </c>
      <c r="R37" s="2"/>
      <c r="S37" s="2"/>
      <c r="T37" s="2"/>
      <c r="U37" s="2"/>
      <c r="V37" s="2"/>
      <c r="W37" s="2"/>
      <c r="X37" s="2"/>
      <c r="Y37" s="2"/>
      <c r="Z37" s="2"/>
    </row>
    <row r="38" spans="3:26" s="6" customFormat="1" ht="34.200000000000003" customHeight="1" x14ac:dyDescent="0.3">
      <c r="C38" s="19" t="s">
        <v>51</v>
      </c>
      <c r="D38" s="36" t="s">
        <v>18</v>
      </c>
      <c r="E38" s="36"/>
      <c r="F38" s="36"/>
      <c r="G38" s="36"/>
      <c r="H38" s="36"/>
      <c r="I38" s="36"/>
      <c r="J38" s="36"/>
      <c r="K38" s="36"/>
      <c r="L38" s="14">
        <f>SUM(L17:L37)</f>
        <v>18984361.060000002</v>
      </c>
      <c r="M38" s="40" t="s">
        <v>51</v>
      </c>
      <c r="N38" s="41"/>
      <c r="O38" s="42"/>
      <c r="P38" s="15">
        <f>P17+P18++P19+P20+P21+P22+P23+P24+P25+P26+P27+P28+P29+P30+P31+P32+P33+P34+P35+P36+P37</f>
        <v>18334463.829999998</v>
      </c>
      <c r="Q38" s="15">
        <f>SUM(Q17:Q37)</f>
        <v>649897.22999999952</v>
      </c>
      <c r="R38" s="5"/>
      <c r="S38" s="5"/>
      <c r="T38" s="5"/>
      <c r="U38" s="5"/>
      <c r="V38" s="5"/>
      <c r="W38" s="5"/>
      <c r="X38" s="5"/>
      <c r="Y38" s="5"/>
      <c r="Z38" s="5"/>
    </row>
    <row r="39" spans="3:26" ht="15.6" x14ac:dyDescent="0.3">
      <c r="D39" s="35"/>
      <c r="E39" s="35"/>
      <c r="F39" s="35"/>
      <c r="G39" s="35"/>
      <c r="H39" s="35"/>
      <c r="I39" s="35"/>
      <c r="J39" s="35"/>
      <c r="K39" s="35"/>
      <c r="L39" s="8"/>
      <c r="M39" s="2"/>
      <c r="N39" s="2"/>
      <c r="O39" s="2"/>
      <c r="P39" s="7"/>
      <c r="Q39" s="7"/>
      <c r="R39" s="2"/>
      <c r="S39" s="2"/>
      <c r="T39" s="2"/>
      <c r="U39" s="2"/>
      <c r="V39" s="2"/>
      <c r="W39" s="2"/>
      <c r="X39" s="2"/>
      <c r="Y39" s="2"/>
      <c r="Z39" s="2"/>
    </row>
    <row r="40" spans="3:26" ht="35.4" customHeight="1" x14ac:dyDescent="0.3">
      <c r="D40" s="37" t="s">
        <v>61</v>
      </c>
      <c r="E40" s="37"/>
      <c r="F40" s="37"/>
      <c r="G40" s="38"/>
      <c r="H40" s="38"/>
      <c r="I40" s="38"/>
      <c r="J40" s="38"/>
      <c r="K40" s="38"/>
      <c r="L40" s="38"/>
      <c r="M40" s="39"/>
      <c r="N40" s="39"/>
      <c r="O40" s="39"/>
      <c r="P40" s="39"/>
      <c r="Q40" s="7"/>
      <c r="R40" s="2"/>
      <c r="S40" s="2"/>
      <c r="T40" s="2"/>
      <c r="U40" s="2"/>
      <c r="V40" s="2"/>
      <c r="W40" s="2"/>
      <c r="X40" s="2"/>
      <c r="Y40" s="2"/>
      <c r="Z40" s="2"/>
    </row>
    <row r="41" spans="3:26" ht="15.6" x14ac:dyDescent="0.3">
      <c r="D41" s="35"/>
      <c r="E41" s="35"/>
      <c r="F41" s="35"/>
      <c r="G41" s="35"/>
      <c r="H41" s="35"/>
      <c r="I41" s="35"/>
      <c r="J41" s="35"/>
      <c r="K41" s="35"/>
      <c r="L41" s="8"/>
      <c r="M41" s="2"/>
      <c r="N41" s="2"/>
      <c r="O41" s="2"/>
      <c r="P41" s="7"/>
      <c r="Q41" s="7"/>
      <c r="R41" s="2"/>
      <c r="S41" s="2"/>
      <c r="T41" s="2"/>
      <c r="U41" s="2"/>
      <c r="V41" s="2"/>
      <c r="W41" s="2"/>
      <c r="X41" s="2"/>
      <c r="Y41" s="2"/>
      <c r="Z41" s="2"/>
    </row>
    <row r="42" spans="3:26" ht="15.6" x14ac:dyDescent="0.3">
      <c r="D42" s="2"/>
      <c r="E42" s="2"/>
      <c r="F42" s="2"/>
      <c r="G42" s="35"/>
      <c r="H42" s="35"/>
      <c r="I42" s="35"/>
      <c r="J42" s="35"/>
      <c r="K42" s="35"/>
      <c r="L42" s="2"/>
      <c r="M42" s="2"/>
      <c r="N42" s="2"/>
      <c r="O42" s="2"/>
      <c r="P42" s="7"/>
      <c r="Q42" s="7"/>
      <c r="R42" s="2"/>
      <c r="S42" s="2"/>
      <c r="T42" s="2"/>
      <c r="U42" s="2"/>
      <c r="V42" s="2"/>
      <c r="W42" s="2"/>
      <c r="X42" s="2"/>
      <c r="Y42" s="2"/>
      <c r="Z42" s="2"/>
    </row>
    <row r="43" spans="3:26" ht="15.6" x14ac:dyDescent="0.3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7"/>
      <c r="Q43" s="7"/>
      <c r="R43" s="2"/>
      <c r="S43" s="2"/>
      <c r="T43" s="2"/>
      <c r="U43" s="2"/>
      <c r="V43" s="2"/>
      <c r="W43" s="2"/>
      <c r="X43" s="2"/>
      <c r="Y43" s="2"/>
      <c r="Z43" s="2"/>
    </row>
    <row r="44" spans="3:26" s="6" customFormat="1" ht="39.6" customHeight="1" x14ac:dyDescent="0.3">
      <c r="D44" s="33" t="s">
        <v>52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5"/>
      <c r="S44" s="5"/>
      <c r="T44" s="5"/>
      <c r="U44" s="5"/>
      <c r="V44" s="5"/>
      <c r="W44" s="5"/>
      <c r="X44" s="5"/>
      <c r="Y44" s="5"/>
      <c r="Z44" s="5"/>
    </row>
    <row r="45" spans="3:26" ht="15.6" x14ac:dyDescent="0.3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3:26" ht="15.6" x14ac:dyDescent="0.3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3:26" ht="15.6" x14ac:dyDescent="0.3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</sheetData>
  <mergeCells count="89">
    <mergeCell ref="D33:F33"/>
    <mergeCell ref="M33:O33"/>
    <mergeCell ref="G35:K35"/>
    <mergeCell ref="G36:K37"/>
    <mergeCell ref="G30:K30"/>
    <mergeCell ref="M30:O30"/>
    <mergeCell ref="D36:F36"/>
    <mergeCell ref="M36:O36"/>
    <mergeCell ref="D37:F37"/>
    <mergeCell ref="M37:O37"/>
    <mergeCell ref="D34:F34"/>
    <mergeCell ref="M34:O34"/>
    <mergeCell ref="G31:K32"/>
    <mergeCell ref="G33:K34"/>
    <mergeCell ref="D35:F35"/>
    <mergeCell ref="M35:O35"/>
    <mergeCell ref="D26:F26"/>
    <mergeCell ref="G22:K22"/>
    <mergeCell ref="M26:O26"/>
    <mergeCell ref="D27:F27"/>
    <mergeCell ref="M27:O27"/>
    <mergeCell ref="G27:K27"/>
    <mergeCell ref="D24:F24"/>
    <mergeCell ref="M24:O24"/>
    <mergeCell ref="G24:K24"/>
    <mergeCell ref="M25:O25"/>
    <mergeCell ref="M22:O22"/>
    <mergeCell ref="D23:F23"/>
    <mergeCell ref="G23:K23"/>
    <mergeCell ref="M23:O23"/>
    <mergeCell ref="G25:K26"/>
    <mergeCell ref="D25:F25"/>
    <mergeCell ref="E7:K7"/>
    <mergeCell ref="D15:L15"/>
    <mergeCell ref="G16:K16"/>
    <mergeCell ref="L14:O14"/>
    <mergeCell ref="G8:K8"/>
    <mergeCell ref="D13:F13"/>
    <mergeCell ref="D14:F14"/>
    <mergeCell ref="G9:K9"/>
    <mergeCell ref="G10:K10"/>
    <mergeCell ref="G13:K13"/>
    <mergeCell ref="G14:K14"/>
    <mergeCell ref="G11:K11"/>
    <mergeCell ref="G12:K12"/>
    <mergeCell ref="D8:F12"/>
    <mergeCell ref="D44:Q44"/>
    <mergeCell ref="D40:P40"/>
    <mergeCell ref="M38:O38"/>
    <mergeCell ref="M16:O16"/>
    <mergeCell ref="M17:O17"/>
    <mergeCell ref="M18:O18"/>
    <mergeCell ref="M19:O19"/>
    <mergeCell ref="M20:O20"/>
    <mergeCell ref="M21:O21"/>
    <mergeCell ref="D17:F17"/>
    <mergeCell ref="D18:F18"/>
    <mergeCell ref="G20:K20"/>
    <mergeCell ref="D21:F21"/>
    <mergeCell ref="G21:K21"/>
    <mergeCell ref="D16:F16"/>
    <mergeCell ref="D22:F22"/>
    <mergeCell ref="M4:U4"/>
    <mergeCell ref="M3:T3"/>
    <mergeCell ref="O2:S2"/>
    <mergeCell ref="D5:L6"/>
    <mergeCell ref="G42:K42"/>
    <mergeCell ref="D38:F38"/>
    <mergeCell ref="D39:F39"/>
    <mergeCell ref="D41:F41"/>
    <mergeCell ref="G17:K17"/>
    <mergeCell ref="G18:K18"/>
    <mergeCell ref="G38:K38"/>
    <mergeCell ref="G39:K39"/>
    <mergeCell ref="G41:K41"/>
    <mergeCell ref="D19:F19"/>
    <mergeCell ref="G19:K19"/>
    <mergeCell ref="D20:F20"/>
    <mergeCell ref="D32:F32"/>
    <mergeCell ref="M32:O32"/>
    <mergeCell ref="D31:F31"/>
    <mergeCell ref="M31:O31"/>
    <mergeCell ref="M28:O28"/>
    <mergeCell ref="G28:K28"/>
    <mergeCell ref="D29:F29"/>
    <mergeCell ref="M29:O29"/>
    <mergeCell ref="G29:K29"/>
    <mergeCell ref="D30:F30"/>
    <mergeCell ref="D28:F28"/>
  </mergeCells>
  <pageMargins left="0.51181102362204722" right="0.11811023622047245" top="0.35433070866141736" bottom="0.35433070866141736" header="0.31496062992125984" footer="0.31496062992125984"/>
  <pageSetup paperSize="9" scale="55" orientation="portrait" verticalDpi="300" r:id="rId1"/>
  <rowBreaks count="2" manualBreakCount="2">
    <brk id="21" min="2" max="17" man="1"/>
    <brk id="29" min="2" max="17" man="1"/>
  </rowBreaks>
  <colBreaks count="1" manualBreakCount="1">
    <brk id="1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AdminPC</cp:lastModifiedBy>
  <cp:lastPrinted>2023-01-04T14:03:18Z</cp:lastPrinted>
  <dcterms:created xsi:type="dcterms:W3CDTF">2015-06-05T18:17:20Z</dcterms:created>
  <dcterms:modified xsi:type="dcterms:W3CDTF">2023-01-18T12:10:39Z</dcterms:modified>
</cp:coreProperties>
</file>